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220" activeTab="0"/>
  </bookViews>
  <sheets>
    <sheet name="Budget" sheetId="1" r:id="rId1"/>
    <sheet name="Help" sheetId="2" r:id="rId2"/>
    <sheet name="©" sheetId="3" r:id="rId3"/>
  </sheets>
  <definedNames>
    <definedName name="_xlnm.Print_Area" localSheetId="2">'©'!$A:$C</definedName>
    <definedName name="_xlnm.Print_Area" localSheetId="0">'Budget'!$A$1:$I$63</definedName>
    <definedName name="_xlnm.Print_Area" localSheetId="1">'Help'!$A:$C</definedName>
    <definedName name="valuevx">42.314159</definedName>
    <definedName name="vertex42_copyright" hidden="1">"© 2008-2019 Vertex42 LLC"</definedName>
    <definedName name="vertex42_id" hidden="1">"personal-monthly-budget.xlsx"</definedName>
    <definedName name="vertex42_title" hidden="1">"Personal Monthly Budget"</definedName>
  </definedNames>
  <calcPr fullCalcOnLoad="1"/>
</workbook>
</file>

<file path=xl/sharedStrings.xml><?xml version="1.0" encoding="utf-8"?>
<sst xmlns="http://schemas.openxmlformats.org/spreadsheetml/2006/main" count="170" uniqueCount="119">
  <si>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</si>
  <si>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</si>
  <si>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</si>
  <si>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</si>
  <si>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</si>
  <si>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</si>
  <si>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</si>
  <si>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</si>
  <si>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</si>
  <si>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</si>
  <si>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</si>
  <si>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</si>
  <si>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</si>
  <si>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</si>
  <si>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</si>
  <si>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</si>
  <si>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</si>
  <si>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</si>
  <si>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</si>
  <si>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</si>
  <si>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</si>
  <si>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</si>
  <si>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</si>
  <si>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</si>
  <si>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</si>
  <si>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</si>
  <si>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</si>
  <si>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</si>
  <si>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</si>
  <si>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</si>
  <si>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</si>
  <si>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</si>
  <si>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Outdoor Recreation</t>
  </si>
  <si>
    <t>Hobbies</t>
  </si>
  <si>
    <t>Sports</t>
  </si>
  <si>
    <t>SUBSCRIPTIONS</t>
  </si>
  <si>
    <t>DAILY LIVING</t>
  </si>
  <si>
    <t>Personal Supplies</t>
  </si>
  <si>
    <t>Charitable Donations</t>
  </si>
  <si>
    <t>Religious Donations</t>
  </si>
  <si>
    <t>Bank Fees</t>
  </si>
  <si>
    <t>Emergency Fund</t>
  </si>
  <si>
    <t>Investments</t>
  </si>
  <si>
    <t>SAVINGS</t>
  </si>
  <si>
    <t>OBLIGATIONS</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</si>
  <si>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</si>
  <si>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</si>
  <si>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</si>
  <si>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</si>
  <si>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</si>
  <si>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</si>
  <si>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</si>
  <si>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</si>
  <si>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</si>
  <si>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</si>
  <si>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</si>
  <si>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</si>
  <si>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Games</t>
  </si>
  <si>
    <t>Toys/Gadgets</t>
  </si>
  <si>
    <t>CHARITY/GIFTS</t>
  </si>
  <si>
    <t>Difference</t>
  </si>
  <si>
    <t>Transfer from Savings</t>
  </si>
  <si>
    <t>Alimony/Child Support</t>
  </si>
  <si>
    <t>[42]</t>
  </si>
  <si>
    <t>Budget</t>
  </si>
  <si>
    <t>Refunds/Reimbursements</t>
  </si>
  <si>
    <t>BUDGET SUMMARY</t>
  </si>
  <si>
    <t>HELP</t>
  </si>
  <si>
    <t>The purpose of this template is to help you define a monthly budget and compare your budget to your actual income and expenses.</t>
  </si>
  <si>
    <t>The cells in the Difference column use conditional formatting to make negative numbers red. If you spend more than you budgeted, the Difference between the Projected and Actual values will be negative, and if your Actual income is less than your Projected income, the Difference will be a negative number.</t>
  </si>
  <si>
    <t>The Monthly Budget Summary table totals up all your income and expenses and calculates the Net as Income minus Expenses. If your Net is negative, that means you have overspent your monthly budget.</t>
  </si>
  <si>
    <t>Difference Column</t>
  </si>
  <si>
    <t>Budget Summary</t>
  </si>
  <si>
    <t>Step 1</t>
  </si>
  <si>
    <t>Update Budget Categories</t>
  </si>
  <si>
    <t>This worksheet uses a separate Excel Table for each major Budget category. This allows you to insert and delete sub-categories easily.</t>
  </si>
  <si>
    <t>Step 2</t>
  </si>
  <si>
    <t>You can modify the sub-categories within each table, but if you remove an entire major category, then you will need to modify the formulas in the Budget Summary table.</t>
  </si>
  <si>
    <t>Enter Budget Amounts</t>
  </si>
  <si>
    <t>If you are not sure how to set up your budget, read the article "How to Make a Budget with a Spreadsheet" listed below.</t>
  </si>
  <si>
    <t>Enter values in the Budget column within each table.</t>
  </si>
  <si>
    <t>Step 3</t>
  </si>
  <si>
    <t>Enter Actual Amounts</t>
  </si>
  <si>
    <t>You can either update the worksheet throughout the month, or wait until the end of the month to enter the actual income and expenses.</t>
  </si>
  <si>
    <t>Taking the Next Step</t>
  </si>
  <si>
    <t>This worksheet is a simple way to create a monthly budget, but when you are ready to move on to a more advanced budgeting tool, try our Money Management Template listed below.</t>
  </si>
  <si>
    <t>By Vertex42.com</t>
  </si>
  <si>
    <t>Do not submit copies or modifications of this template to any website or online template gallery.</t>
  </si>
  <si>
    <t>Please review the following license agreement to learn how you may or may not use this template. Thank you.</t>
  </si>
  <si>
    <t>Personal Monthly Budget</t>
  </si>
  <si>
    <t>Home/Rental Insurance</t>
  </si>
  <si>
    <t>Maintenance/Supplies</t>
  </si>
  <si>
    <t>Auto Insurance</t>
  </si>
  <si>
    <t>Health Insurance</t>
  </si>
  <si>
    <t>Life Insurance</t>
  </si>
  <si>
    <t>Veterinarian/Pet Care</t>
  </si>
  <si>
    <t>Dues/Memberships</t>
  </si>
  <si>
    <t>Cleaning</t>
  </si>
  <si>
    <t>Education/Lessons</t>
  </si>
  <si>
    <t>Pet Food</t>
  </si>
  <si>
    <t>Vacation/Travel</t>
  </si>
  <si>
    <t>Credit Cards</t>
  </si>
  <si>
    <t>https://www.vertex42.com/ExcelTemplates/personal-monthly-budget.html</t>
  </si>
  <si>
    <t>https://www.vertex42.com/licensing/EULA_privateuse.html</t>
  </si>
  <si>
    <t>Do not delete this worksheet</t>
  </si>
  <si>
    <t>This spreadsheet, including all worksheets and associated content is a copyrighted work under the United States and other copyright laws.</t>
  </si>
  <si>
    <t>© 2008-2019 Vertex42 LLC</t>
  </si>
  <si>
    <t>License Agreement</t>
  </si>
  <si>
    <t>© 2008 - 2019 Vertex42 LLC</t>
  </si>
  <si>
    <t>Introduction</t>
  </si>
  <si>
    <t>Related Templates and Resources</t>
  </si>
  <si>
    <t>Activities</t>
  </si>
  <si>
    <t>Fun Stuff</t>
  </si>
  <si>
    <t>Media</t>
  </si>
  <si>
    <t>Student Loans</t>
  </si>
  <si>
    <t>Other Loans</t>
  </si>
  <si>
    <t>Retirement Fund</t>
  </si>
  <si>
    <t>Education Fund</t>
  </si>
  <si>
    <t>Car Replacement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</si>
</sst>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0">
    <font>
      <sz val="11"/>
      <name val="Arial"/>
      <family val="2"/>
    </font>
    <font>
      <sz val="11"/>
      <color indexed="8"/>
      <name val="Trebuchet MS"/>
      <family val="2"/>
    </font>
    <font>
      <sz val="10"/>
      <name val="Arial"/>
      <family val="2"/>
    </font>
    <font>
      <u val="single"/>
      <sz val="10"/>
      <color indexed="12"/>
      <name val="Arial"/>
      <family val="2"/>
    </font>
    <font>
      <u val="single"/>
      <sz val="11"/>
      <color indexed="12"/>
      <name val="Arial"/>
      <family val="2"/>
    </font>
    <font>
      <sz val="12"/>
      <name val="Arial"/>
      <family val="2"/>
    </font>
    <font>
      <b/>
      <sz val="12"/>
      <name val="Arial"/>
      <family val="2"/>
    </font>
    <font>
      <u val="single"/>
      <sz val="12"/>
      <color indexed="12"/>
      <name val="Arial"/>
      <family val="2"/>
    </font>
    <font>
      <u val="single"/>
      <sz val="8"/>
      <color indexed="12"/>
      <name val="Arial"/>
      <family val="2"/>
    </font>
    <font>
      <sz val="8"/>
      <name val="Arial"/>
      <family val="2"/>
    </font>
    <font>
      <sz val="11"/>
      <color indexed="9"/>
      <name val="Trebuchet MS"/>
      <family val="2"/>
    </font>
    <font>
      <sz val="11"/>
      <color indexed="36"/>
      <name val="Trebuchet MS"/>
      <family val="2"/>
    </font>
    <font>
      <b/>
      <sz val="11"/>
      <color indexed="50"/>
      <name val="Trebuchet MS"/>
      <family val="2"/>
    </font>
    <font>
      <b/>
      <sz val="11"/>
      <color indexed="9"/>
      <name val="Trebuchet MS"/>
      <family val="2"/>
    </font>
    <font>
      <i/>
      <sz val="11"/>
      <color indexed="23"/>
      <name val="Trebuchet MS"/>
      <family val="2"/>
    </font>
    <font>
      <u val="single"/>
      <sz val="11"/>
      <color indexed="55"/>
      <name val="Arial"/>
      <family val="2"/>
    </font>
    <font>
      <sz val="11"/>
      <color indexed="17"/>
      <name val="Trebuchet MS"/>
      <family val="2"/>
    </font>
    <font>
      <b/>
      <sz val="15"/>
      <color indexed="40"/>
      <name val="Trebuchet MS"/>
      <family val="2"/>
    </font>
    <font>
      <b/>
      <sz val="13"/>
      <color indexed="40"/>
      <name val="Trebuchet MS"/>
      <family val="2"/>
    </font>
    <font>
      <b/>
      <sz val="11"/>
      <color indexed="40"/>
      <name val="Trebuchet MS"/>
      <family val="2"/>
    </font>
    <font>
      <sz val="11"/>
      <color indexed="53"/>
      <name val="Trebuchet MS"/>
      <family val="2"/>
    </font>
    <font>
      <sz val="11"/>
      <color indexed="50"/>
      <name val="Trebuchet MS"/>
      <family val="2"/>
    </font>
    <font>
      <sz val="11"/>
      <color indexed="59"/>
      <name val="Trebuchet MS"/>
      <family val="2"/>
    </font>
    <font>
      <b/>
      <sz val="11"/>
      <color indexed="63"/>
      <name val="Trebuchet MS"/>
      <family val="2"/>
    </font>
    <font>
      <sz val="18"/>
      <color indexed="40"/>
      <name val="Arial"/>
      <family val="2"/>
    </font>
    <font>
      <b/>
      <sz val="11"/>
      <color indexed="8"/>
      <name val="Trebuchet MS"/>
      <family val="2"/>
    </font>
    <font>
      <sz val="11"/>
      <color indexed="10"/>
      <name val="Trebuchet MS"/>
      <family val="2"/>
    </font>
    <font>
      <sz val="10"/>
      <name val="Trebuchet MS"/>
      <family val="2"/>
    </font>
    <font>
      <sz val="8"/>
      <name val="Trebuchet MS"/>
      <family val="2"/>
    </font>
    <font>
      <b/>
      <sz val="8"/>
      <name val="Trebuchet MS"/>
      <family val="2"/>
    </font>
    <font>
      <b/>
      <sz val="10"/>
      <name val="Trebuchet MS"/>
      <family val="2"/>
    </font>
    <font>
      <sz val="6"/>
      <color indexed="9"/>
      <name val="Trebuchet MS"/>
      <family val="2"/>
    </font>
    <font>
      <b/>
      <sz val="10"/>
      <name val="Arial"/>
      <family val="2"/>
    </font>
    <font>
      <sz val="9"/>
      <name val="Arial"/>
      <family val="2"/>
    </font>
    <font>
      <b/>
      <sz val="9"/>
      <color indexed="8"/>
      <name val="Trebuchet MS"/>
      <family val="2"/>
    </font>
    <font>
      <b/>
      <sz val="10"/>
      <color indexed="9"/>
      <name val="Arial"/>
      <family val="2"/>
    </font>
    <font>
      <sz val="18"/>
      <color indexed="53"/>
      <name val="Trebuchet MS"/>
      <family val="2"/>
    </font>
    <font>
      <sz val="9"/>
      <color indexed="23"/>
      <name val="Arial"/>
      <family val="2"/>
    </font>
    <font>
      <b/>
      <sz val="11"/>
      <name val="Trebuchet MS"/>
      <family val="2"/>
    </font>
    <font>
      <sz val="10"/>
      <color indexed="23"/>
      <name val="Arial"/>
      <family val="2"/>
    </font>
    <font>
      <b/>
      <sz val="18"/>
      <color indexed="9"/>
      <name val="Arial"/>
      <family val="2"/>
    </font>
    <font>
      <sz val="18"/>
      <color indexed="9"/>
      <name val="Arial"/>
      <family val="2"/>
    </font>
    <font>
      <sz val="12"/>
      <color indexed="8"/>
      <name val="Arial"/>
      <family val="2"/>
    </font>
    <font>
      <b/>
      <sz val="12"/>
      <color indexed="18"/>
      <name val="Arial"/>
      <family val="2"/>
    </font>
    <font>
      <sz val="12"/>
      <color indexed="18"/>
      <name val="Arial"/>
      <family val="2"/>
    </font>
    <font>
      <sz val="14"/>
      <color indexed="18"/>
      <name val="Arial"/>
      <family val="2"/>
    </font>
    <font>
      <sz val="1"/>
      <color indexed="9"/>
      <name val="Trebuchet MS"/>
      <family val="2"/>
    </font>
    <font>
      <sz val="8"/>
      <color indexed="23"/>
      <name val="Arial"/>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u val="single"/>
      <sz val="11"/>
      <color theme="11"/>
      <name val="Arial"/>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5700"/>
      <name val="Trebuchet MS"/>
      <family val="2"/>
    </font>
    <font>
      <b/>
      <sz val="11"/>
      <color rgb="FF3F3F3F"/>
      <name val="Trebuchet MS"/>
      <family val="2"/>
    </font>
    <font>
      <sz val="18"/>
      <color theme="3"/>
      <name val="Arial"/>
      <family val="2"/>
    </font>
    <font>
      <b/>
      <sz val="11"/>
      <color theme="1"/>
      <name val="Trebuchet MS"/>
      <family val="2"/>
    </font>
    <font>
      <sz val="11"/>
      <color rgb="FFFF0000"/>
      <name val="Trebuchet MS"/>
      <family val="2"/>
    </font>
    <font>
      <sz val="6"/>
      <color theme="0"/>
      <name val="Trebuchet MS"/>
      <family val="2"/>
    </font>
    <font>
      <b/>
      <sz val="9"/>
      <color theme="1"/>
      <name val="Trebuchet MS"/>
      <family val="2"/>
    </font>
    <font>
      <b/>
      <sz val="10"/>
      <color theme="0"/>
      <name val="Arial"/>
      <family val="2"/>
    </font>
    <font>
      <sz val="18"/>
      <color theme="4"/>
      <name val="Trebuchet MS"/>
      <family val="2"/>
    </font>
    <font>
      <sz val="9"/>
      <color theme="0" tint="-0.4999699890613556"/>
      <name val="Arial"/>
      <family val="2"/>
    </font>
    <font>
      <sz val="10"/>
      <color theme="1" tint="0.34999001026153564"/>
      <name val="Arial"/>
      <family val="2"/>
    </font>
    <font>
      <b/>
      <sz val="18"/>
      <color theme="0"/>
      <name val="Arial"/>
      <family val="2"/>
    </font>
    <font>
      <sz val="18"/>
      <color theme="0"/>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1"/>
      <color theme="0"/>
      <name val="Trebuchet MS"/>
      <family val="2"/>
    </font>
    <font>
      <sz val="8"/>
      <color theme="1" tint="0.3499900102615356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bottom style="thin">
        <color indexed="55"/>
      </bottom>
    </border>
    <border>
      <left style="thin">
        <color indexed="55"/>
      </left>
      <right style="thin">
        <color indexed="55"/>
      </right>
      <top/>
      <bottom/>
    </border>
    <border>
      <left style="thin">
        <color indexed="55"/>
      </left>
      <right style="thin">
        <color indexed="55"/>
      </right>
      <top style="thin">
        <color indexed="55"/>
      </top>
      <bottom/>
    </border>
    <border>
      <left/>
      <right/>
      <top style="double"/>
      <bottom/>
    </border>
    <border>
      <left/>
      <right/>
      <top/>
      <bottom style="thin">
        <color rgb="FF3464AB"/>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2">
    <xf numFmtId="0" fontId="0" fillId="0" borderId="0" xfId="0"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horizontal="right"/>
    </xf>
    <xf numFmtId="0" fontId="27" fillId="0" borderId="0" xfId="0" applyFont="1" applyFill="1" applyBorder="1" applyAlignment="1">
      <alignment/>
    </xf>
    <xf numFmtId="0" fontId="30" fillId="0" borderId="0" xfId="0" applyFont="1" applyAlignment="1">
      <alignment/>
    </xf>
    <xf numFmtId="0" fontId="27" fillId="0" borderId="0" xfId="0" applyFont="1" applyAlignment="1">
      <alignment/>
    </xf>
    <xf numFmtId="0" fontId="27" fillId="0" borderId="0" xfId="0" applyFont="1" applyAlignment="1">
      <alignment horizontal="left"/>
    </xf>
    <xf numFmtId="0" fontId="27" fillId="0" borderId="0" xfId="0" applyFont="1" applyFill="1" applyAlignment="1">
      <alignment/>
    </xf>
    <xf numFmtId="4" fontId="27" fillId="0" borderId="10" xfId="42" applyNumberFormat="1" applyFont="1" applyFill="1" applyBorder="1" applyAlignment="1">
      <alignment/>
    </xf>
    <xf numFmtId="43" fontId="27" fillId="0" borderId="0" xfId="42" applyNumberFormat="1" applyFont="1" applyFill="1" applyBorder="1" applyAlignment="1">
      <alignment/>
    </xf>
    <xf numFmtId="0" fontId="28" fillId="0" borderId="0" xfId="0" applyFont="1" applyFill="1" applyAlignment="1">
      <alignment/>
    </xf>
    <xf numFmtId="4" fontId="27" fillId="0" borderId="11" xfId="42" applyNumberFormat="1" applyFont="1" applyFill="1" applyBorder="1" applyAlignment="1">
      <alignment/>
    </xf>
    <xf numFmtId="43" fontId="27" fillId="0" borderId="0" xfId="0" applyNumberFormat="1" applyFont="1" applyFill="1" applyBorder="1" applyAlignment="1">
      <alignment/>
    </xf>
    <xf numFmtId="4" fontId="27" fillId="0" borderId="12" xfId="42" applyNumberFormat="1" applyFont="1" applyFill="1" applyBorder="1" applyAlignment="1">
      <alignment/>
    </xf>
    <xf numFmtId="0" fontId="27" fillId="0" borderId="0" xfId="0" applyFont="1" applyFill="1" applyAlignment="1">
      <alignment/>
    </xf>
    <xf numFmtId="0" fontId="27" fillId="0" borderId="0" xfId="0" applyFont="1" applyFill="1" applyAlignment="1">
      <alignment horizontal="left"/>
    </xf>
    <xf numFmtId="0" fontId="27" fillId="0" borderId="0" xfId="0" applyFont="1" applyFill="1" applyAlignment="1">
      <alignment horizontal="right"/>
    </xf>
    <xf numFmtId="4" fontId="27" fillId="0" borderId="0" xfId="0" applyNumberFormat="1" applyFont="1" applyFill="1" applyBorder="1" applyAlignment="1">
      <alignment/>
    </xf>
    <xf numFmtId="0" fontId="66" fillId="0" borderId="0" xfId="0" applyFont="1" applyFill="1" applyAlignment="1">
      <alignment horizontal="left"/>
    </xf>
    <xf numFmtId="0" fontId="32" fillId="0" borderId="0" xfId="0" applyFont="1" applyFill="1" applyBorder="1" applyAlignment="1">
      <alignment/>
    </xf>
    <xf numFmtId="43" fontId="33" fillId="0" borderId="0" xfId="0" applyNumberFormat="1" applyFont="1" applyFill="1" applyBorder="1" applyAlignment="1">
      <alignment horizontal="center"/>
    </xf>
    <xf numFmtId="0" fontId="33" fillId="0" borderId="0" xfId="0" applyFont="1" applyFill="1" applyBorder="1" applyAlignment="1">
      <alignment horizontal="center"/>
    </xf>
    <xf numFmtId="0" fontId="27" fillId="0" borderId="0" xfId="0" applyFont="1" applyFill="1" applyBorder="1" applyAlignment="1">
      <alignment horizontal="right" indent="1"/>
    </xf>
    <xf numFmtId="40" fontId="67" fillId="0" borderId="0" xfId="44" applyNumberFormat="1" applyFont="1" applyBorder="1" applyAlignment="1">
      <alignment horizontal="right" vertical="center"/>
    </xf>
    <xf numFmtId="0" fontId="68" fillId="33" borderId="0" xfId="0" applyFont="1" applyFill="1" applyBorder="1" applyAlignment="1">
      <alignment/>
    </xf>
    <xf numFmtId="0" fontId="68" fillId="33" borderId="0" xfId="0" applyFont="1" applyFill="1" applyBorder="1" applyAlignment="1">
      <alignment horizontal="center"/>
    </xf>
    <xf numFmtId="0" fontId="64" fillId="0" borderId="0" xfId="0" applyFont="1" applyBorder="1" applyAlignment="1">
      <alignment horizontal="right" vertical="center"/>
    </xf>
    <xf numFmtId="0" fontId="64" fillId="34" borderId="13" xfId="0" applyFont="1" applyFill="1" applyBorder="1" applyAlignment="1">
      <alignment horizontal="right" vertical="center"/>
    </xf>
    <xf numFmtId="40" fontId="67" fillId="34" borderId="13" xfId="44" applyNumberFormat="1" applyFont="1" applyFill="1" applyBorder="1" applyAlignment="1">
      <alignment horizontal="right" vertical="center"/>
    </xf>
    <xf numFmtId="0" fontId="69" fillId="0" borderId="0" xfId="0" applyFont="1" applyFill="1" applyBorder="1" applyAlignment="1">
      <alignment vertical="center"/>
    </xf>
    <xf numFmtId="0" fontId="70" fillId="0" borderId="0" xfId="0" applyNumberFormat="1" applyFont="1" applyAlignment="1">
      <alignment horizontal="right" vertical="center"/>
    </xf>
    <xf numFmtId="0" fontId="0" fillId="0" borderId="0" xfId="0" applyFont="1" applyAlignment="1">
      <alignment vertical="top"/>
    </xf>
    <xf numFmtId="0" fontId="38" fillId="0" borderId="0" xfId="0" applyFont="1" applyAlignment="1">
      <alignment/>
    </xf>
    <xf numFmtId="0" fontId="0" fillId="0" borderId="0" xfId="0" applyFont="1" applyAlignment="1">
      <alignment vertical="top" wrapText="1"/>
    </xf>
    <xf numFmtId="0" fontId="0" fillId="0" borderId="0" xfId="0" applyFont="1" applyAlignment="1">
      <alignment/>
    </xf>
    <xf numFmtId="0" fontId="3" fillId="0" borderId="0" xfId="53" applyAlignment="1" applyProtection="1">
      <alignment horizontal="left" vertical="top"/>
      <protection/>
    </xf>
    <xf numFmtId="0" fontId="2" fillId="0" borderId="0" xfId="0" applyFont="1" applyAlignment="1">
      <alignment/>
    </xf>
    <xf numFmtId="0" fontId="8" fillId="0" borderId="0" xfId="53" applyFont="1" applyFill="1" applyBorder="1" applyAlignment="1" applyProtection="1">
      <alignment/>
      <protection/>
    </xf>
    <xf numFmtId="0" fontId="8" fillId="0" borderId="0" xfId="53" applyFont="1" applyFill="1" applyBorder="1" applyAlignment="1" applyProtection="1">
      <alignment horizontal="left"/>
      <protection/>
    </xf>
    <xf numFmtId="0" fontId="9" fillId="0" borderId="0" xfId="0" applyFont="1" applyFill="1" applyBorder="1" applyAlignment="1">
      <alignment/>
    </xf>
    <xf numFmtId="0" fontId="71" fillId="0" borderId="0" xfId="53" applyFont="1" applyFill="1" applyBorder="1" applyAlignment="1" applyProtection="1">
      <alignment/>
      <protection/>
    </xf>
    <xf numFmtId="0" fontId="72" fillId="35" borderId="14" xfId="0" applyFont="1" applyFill="1" applyBorder="1" applyAlignment="1">
      <alignment horizontal="left" vertical="center" indent="1"/>
    </xf>
    <xf numFmtId="0" fontId="72" fillId="35" borderId="14" xfId="0" applyFont="1" applyFill="1" applyBorder="1" applyAlignment="1">
      <alignment horizontal="left" vertical="center"/>
    </xf>
    <xf numFmtId="0" fontId="73" fillId="35" borderId="14" xfId="0" applyFont="1" applyFill="1" applyBorder="1" applyAlignment="1">
      <alignment vertical="center"/>
    </xf>
    <xf numFmtId="0" fontId="2" fillId="36" borderId="0" xfId="0" applyFont="1" applyFill="1" applyAlignment="1">
      <alignment/>
    </xf>
    <xf numFmtId="0" fontId="5" fillId="36" borderId="0" xfId="0" applyFont="1" applyFill="1" applyAlignment="1">
      <alignment horizontal="left" wrapText="1" indent="1"/>
    </xf>
    <xf numFmtId="0" fontId="0" fillId="36" borderId="0" xfId="0" applyFont="1" applyFill="1" applyAlignment="1">
      <alignment/>
    </xf>
    <xf numFmtId="0" fontId="5" fillId="36" borderId="0" xfId="0" applyFont="1" applyFill="1" applyAlignment="1">
      <alignment/>
    </xf>
    <xf numFmtId="0" fontId="3" fillId="36" borderId="0" xfId="53" applyFill="1" applyAlignment="1" applyProtection="1">
      <alignment horizontal="left" wrapText="1"/>
      <protection/>
    </xf>
    <xf numFmtId="0" fontId="5" fillId="36" borderId="0" xfId="0" applyFont="1" applyFill="1" applyAlignment="1">
      <alignment horizontal="left" wrapText="1"/>
    </xf>
    <xf numFmtId="0" fontId="6" fillId="36" borderId="0" xfId="0" applyFont="1" applyFill="1" applyAlignment="1">
      <alignment horizontal="left" wrapText="1"/>
    </xf>
    <xf numFmtId="0" fontId="7" fillId="36" borderId="0" xfId="0" applyFont="1" applyFill="1" applyAlignment="1">
      <alignment horizontal="left" wrapText="1"/>
    </xf>
    <xf numFmtId="0" fontId="5" fillId="36" borderId="0" xfId="0" applyFont="1" applyFill="1" applyAlignment="1">
      <alignment horizontal="left"/>
    </xf>
    <xf numFmtId="0" fontId="74" fillId="36" borderId="0" xfId="0" applyFont="1" applyFill="1" applyAlignment="1">
      <alignment horizontal="left" wrapText="1"/>
    </xf>
    <xf numFmtId="0" fontId="72" fillId="35" borderId="14" xfId="0" applyFont="1" applyFill="1" applyBorder="1" applyAlignment="1">
      <alignment horizontal="left" vertical="center"/>
    </xf>
    <xf numFmtId="0" fontId="75" fillId="37" borderId="0" xfId="0" applyFont="1" applyFill="1" applyAlignment="1">
      <alignment vertical="center"/>
    </xf>
    <xf numFmtId="0" fontId="76" fillId="37" borderId="0" xfId="0" applyFont="1" applyFill="1" applyAlignment="1">
      <alignment vertical="center"/>
    </xf>
    <xf numFmtId="0" fontId="77" fillId="37" borderId="0" xfId="0" applyFont="1" applyFill="1" applyAlignment="1">
      <alignment vertical="center"/>
    </xf>
    <xf numFmtId="0" fontId="4" fillId="0" borderId="0" xfId="53" applyFont="1" applyAlignment="1" applyProtection="1">
      <alignment/>
      <protection/>
    </xf>
    <xf numFmtId="0" fontId="78" fillId="0" borderId="0" xfId="0" applyFont="1" applyFill="1" applyAlignment="1">
      <alignment/>
    </xf>
    <xf numFmtId="0" fontId="79" fillId="0" borderId="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indexed="10"/>
      </font>
    </dxf>
    <dxf>
      <font>
        <color indexed="10"/>
      </font>
    </dxf>
    <dxf/>
    <dxf>
      <font>
        <color indexed="10"/>
      </font>
    </dxf>
    <dxf>
      <fill>
        <patternFill>
          <bgColor theme="0" tint="-0.04997999966144562"/>
        </patternFill>
      </fill>
      <border>
        <left/>
        <right/>
        <top/>
        <bottom/>
      </border>
    </dxf>
    <dxf>
      <font>
        <b/>
        <color theme="1"/>
      </font>
    </dxf>
    <dxf>
      <font>
        <b/>
        <color theme="1"/>
      </font>
      <fill>
        <patternFill>
          <bgColor theme="0" tint="-0.04997999966144562"/>
        </patternFill>
      </fill>
      <border>
        <left/>
        <right/>
        <top/>
        <bottom/>
      </border>
    </dxf>
    <dxf>
      <font>
        <b/>
        <color theme="0"/>
      </font>
      <fill>
        <patternFill patternType="solid">
          <fgColor theme="6"/>
          <bgColor theme="6"/>
        </patternFill>
      </fill>
      <border>
        <bottom style="thin">
          <color theme="0" tint="-0.24993999302387238"/>
        </bottom>
      </border>
    </dxf>
    <dxf>
      <font>
        <color theme="1"/>
      </font>
      <border>
        <left/>
        <right/>
        <top/>
        <bottom/>
      </border>
    </dxf>
    <dxf>
      <fill>
        <patternFill>
          <bgColor theme="0" tint="-0.04997999966144562"/>
        </patternFill>
      </fill>
      <border>
        <left/>
        <right/>
        <top/>
        <bottom/>
      </border>
    </dxf>
    <dxf>
      <font>
        <b/>
        <color theme="1"/>
      </font>
    </dxf>
    <dxf>
      <font>
        <b/>
        <color theme="1"/>
      </font>
      <fill>
        <patternFill>
          <bgColor theme="0" tint="-0.04997999966144562"/>
        </patternFill>
      </fill>
      <border>
        <left/>
        <right/>
        <top/>
        <bottom/>
      </border>
    </dxf>
    <dxf>
      <font>
        <b/>
        <color theme="0"/>
      </font>
      <fill>
        <patternFill patternType="solid">
          <fgColor indexed="65"/>
          <bgColor theme="4"/>
        </patternFill>
      </fill>
      <border>
        <bottom style="thin">
          <color theme="0" tint="-0.24993999302387238"/>
        </bottom>
      </border>
    </dxf>
    <dxf>
      <font>
        <color theme="1"/>
      </font>
      <border>
        <left/>
        <right/>
        <top/>
        <bottom/>
      </border>
    </dxf>
    <dxf>
      <font>
        <color rgb="FFFF0000"/>
      </font>
      <border/>
    </dxf>
  </dxfs>
  <tableStyles count="1" defaultTableStyle="TableStyleMedium2" defaultPivotStyle="PivotStyleLight16">
    <tableStyle name="V42_ExpenseTable" pivot="0" count="5">
      <tableStyleElement type="wholeTable" dxfId="13"/>
      <tableStyleElement type="headerRow" dxfId="12"/>
      <tableStyleElement type="totalRow" dxfId="11"/>
      <tableStyleElement type="firstColumn" dxfId="10"/>
      <tableStyleElement type="lastColumn"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4191000</xdr:colOff>
      <xdr:row>0</xdr:row>
      <xdr:rowOff>0</xdr:rowOff>
    </xdr:from>
    <xdr:to>
      <xdr:col>1</xdr:col>
      <xdr:colOff>4191000</xdr:colOff>
      <xdr:row>0</xdr:row>
      <xdr:rowOff>180975</xdr:rowOff>
    </xdr:to>
    <xdr:pic>
      <xdr:nvPicPr>
        <xdr:cNvPr id="1" name="Picture 2"/>
        <xdr:cNvPicPr preferRelativeResize="1">
          <a:picLocks noChangeAspect="1"/>
        </xdr:cNvPicPr>
      </xdr:nvPicPr>
      <xdr:blipFill>
        <a:blip r:embed="rId1"/>
        <a:stretch>
          <a:fillRect/>
        </a:stretch>
      </xdr:blipFill>
      <xdr:spPr>
        <a:xfrm>
          <a:off x="4886325" y="0"/>
          <a:ext cx="0" cy="180975"/>
        </a:xfrm>
        <a:prstGeom prst="rect">
          <a:avLst/>
        </a:prstGeom>
        <a:noFill/>
        <a:ln w="9525" cmpd="sng">
          <a:noFill/>
        </a:ln>
      </xdr:spPr>
    </xdr:pic>
    <xdr:clientData/>
  </xdr:twoCellAnchor>
  <xdr:twoCellAnchor editAs="oneCell">
    <xdr:from>
      <xdr:col>2</xdr:col>
      <xdr:colOff>28575</xdr:colOff>
      <xdr:row>0</xdr:row>
      <xdr:rowOff>47625</xdr:rowOff>
    </xdr:from>
    <xdr:to>
      <xdr:col>2</xdr:col>
      <xdr:colOff>1247775</xdr:colOff>
      <xdr:row>0</xdr:row>
      <xdr:rowOff>342900</xdr:rowOff>
    </xdr:to>
    <xdr:pic>
      <xdr:nvPicPr>
        <xdr:cNvPr id="2" name="Picture 5"/>
        <xdr:cNvPicPr preferRelativeResize="1">
          <a:picLocks noChangeAspect="1"/>
        </xdr:cNvPicPr>
      </xdr:nvPicPr>
      <xdr:blipFill>
        <a:blip r:embed="rId2"/>
        <a:stretch>
          <a:fillRect/>
        </a:stretch>
      </xdr:blipFill>
      <xdr:spPr>
        <a:xfrm>
          <a:off x="5572125" y="47625"/>
          <a:ext cx="12192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0</xdr:rowOff>
    </xdr:from>
    <xdr:to>
      <xdr:col>2</xdr:col>
      <xdr:colOff>1485900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5019675" y="0"/>
          <a:ext cx="14287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personal-monthly-budget.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hyperlink" Target="https://www.vertex42.com/ExcelTemplates/personal-monthly-budget.html" TargetMode="Externa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57"/>
  <sheetViews>
    <sheetView showGridLines="0" tabSelected="1" zoomScalePageLayoutView="0" workbookViewId="0" topLeftCell="A1">
      <selection activeCell="H13" sqref="H13"/>
    </sheetView>
  </sheetViews>
  <sheetFormatPr defaultColWidth="9.00390625" defaultRowHeight="14.25"/>
  <cols>
    <col min="1" max="1" width="23.125" style="1" customWidth="1"/>
    <col min="2" max="4" width="9.625" style="1" customWidth="1"/>
    <col min="5" max="5" width="2.625" style="1" customWidth="1"/>
    <col min="6" max="6" width="23.125" style="1" customWidth="1"/>
    <col min="7" max="9" width="9.625" style="1" customWidth="1"/>
    <col min="10" max="16384" width="9.00390625" style="1" customWidth="1"/>
  </cols>
  <sheetData>
    <row r="1" spans="1:9" ht="25.5" customHeight="1">
      <c r="A1" s="30" t="s">
        <v>89</v>
      </c>
      <c r="B1" s="30"/>
      <c r="C1" s="30"/>
      <c r="D1" s="30"/>
      <c r="E1" s="30"/>
      <c r="F1" s="30"/>
      <c r="G1" s="30"/>
      <c r="H1" s="30"/>
      <c r="I1" s="30"/>
    </row>
    <row r="2" spans="1:9" s="2" customFormat="1" ht="14.25">
      <c r="A2" s="41"/>
      <c r="B2" s="38"/>
      <c r="C2" s="38"/>
      <c r="D2" s="38"/>
      <c r="E2" s="39"/>
      <c r="F2" s="39"/>
      <c r="G2" s="40"/>
      <c r="H2" s="61"/>
      <c r="I2" s="61"/>
    </row>
    <row r="3" s="2" customFormat="1" ht="13.5">
      <c r="E3" s="3"/>
    </row>
    <row r="4" spans="1:9" ht="15">
      <c r="A4" s="20" t="s">
        <v>2</v>
      </c>
      <c r="B4" s="21" t="s">
        <v>64</v>
      </c>
      <c r="C4" s="22" t="s">
        <v>1</v>
      </c>
      <c r="D4" s="22" t="s">
        <v>60</v>
      </c>
      <c r="E4" s="60" t="s">
        <v>63</v>
      </c>
      <c r="F4" s="25" t="s">
        <v>66</v>
      </c>
      <c r="G4" s="26" t="s">
        <v>64</v>
      </c>
      <c r="H4" s="26" t="s">
        <v>1</v>
      </c>
      <c r="I4" s="26" t="s">
        <v>60</v>
      </c>
    </row>
    <row r="5" spans="1:9" ht="16.5">
      <c r="A5" s="4" t="s">
        <v>12</v>
      </c>
      <c r="B5" s="9">
        <v>0</v>
      </c>
      <c r="C5" s="9">
        <v>0</v>
      </c>
      <c r="D5" s="10">
        <f aca="true" t="shared" si="0" ref="D5:D11">C5-B5</f>
        <v>0</v>
      </c>
      <c r="E5" s="8"/>
      <c r="F5" s="27" t="s">
        <v>3</v>
      </c>
      <c r="G5" s="24">
        <f>Budget!$B$13</f>
        <v>0</v>
      </c>
      <c r="H5" s="24">
        <f>Budget!$C$13</f>
        <v>0</v>
      </c>
      <c r="I5" s="24">
        <f>G5-H5</f>
        <v>0</v>
      </c>
    </row>
    <row r="6" spans="1:9" ht="17.25" thickBot="1">
      <c r="A6" s="4" t="s">
        <v>6</v>
      </c>
      <c r="B6" s="9"/>
      <c r="C6" s="9"/>
      <c r="D6" s="10">
        <f t="shared" si="0"/>
        <v>0</v>
      </c>
      <c r="E6" s="8"/>
      <c r="F6" s="27" t="s">
        <v>4</v>
      </c>
      <c r="G6" s="24">
        <f>SUM(,Budget!$B$29,Budget!$B$39,Budget!$B$49,Budget!$B$56,Budget!$B$63,Budget!$G$63,Budget!$G$56,Budget!$G$45,Budget!$G$35,Budget!$G$21)</f>
        <v>0</v>
      </c>
      <c r="H6" s="24">
        <f>SUM(Budget!$C$29,Budget!$C$39,Budget!$C$49,Budget!$C$56,Budget!$C$63,Budget!$H$63,Budget!$H$56,Budget!$H$45,Budget!$H$35,Budget!$H$21)</f>
        <v>0</v>
      </c>
      <c r="I6" s="24">
        <f>G6-H6</f>
        <v>0</v>
      </c>
    </row>
    <row r="7" spans="1:9" ht="17.25" thickTop="1">
      <c r="A7" s="4" t="s">
        <v>7</v>
      </c>
      <c r="B7" s="9"/>
      <c r="C7" s="9"/>
      <c r="D7" s="10">
        <f t="shared" si="0"/>
        <v>0</v>
      </c>
      <c r="E7" s="8"/>
      <c r="F7" s="28" t="s">
        <v>5</v>
      </c>
      <c r="G7" s="29">
        <f>G5-G6</f>
        <v>0</v>
      </c>
      <c r="H7" s="29">
        <f>H5-H6</f>
        <v>0</v>
      </c>
      <c r="I7" s="29">
        <f>H7-G7</f>
        <v>0</v>
      </c>
    </row>
    <row r="8" spans="1:9" s="2" customFormat="1" ht="15">
      <c r="A8" s="4" t="s">
        <v>11</v>
      </c>
      <c r="B8" s="9"/>
      <c r="C8" s="9"/>
      <c r="D8" s="10">
        <f t="shared" si="0"/>
        <v>0</v>
      </c>
      <c r="E8" s="11"/>
      <c r="F8" s="11"/>
      <c r="G8" s="11"/>
      <c r="H8" s="11"/>
      <c r="I8" s="11"/>
    </row>
    <row r="9" spans="1:9" ht="15">
      <c r="A9" s="4" t="s">
        <v>65</v>
      </c>
      <c r="B9" s="9"/>
      <c r="C9" s="9"/>
      <c r="D9" s="10">
        <f t="shared" si="0"/>
        <v>0</v>
      </c>
      <c r="E9" s="8"/>
      <c r="F9" s="11"/>
      <c r="G9" s="11"/>
      <c r="H9" s="11"/>
      <c r="I9" s="11"/>
    </row>
    <row r="10" spans="1:9" ht="15">
      <c r="A10" s="4" t="s">
        <v>61</v>
      </c>
      <c r="B10" s="9"/>
      <c r="C10" s="9"/>
      <c r="D10" s="10">
        <f t="shared" si="0"/>
        <v>0</v>
      </c>
      <c r="E10" s="8"/>
      <c r="F10" s="20" t="s">
        <v>36</v>
      </c>
      <c r="G10" s="21" t="s">
        <v>64</v>
      </c>
      <c r="H10" s="22" t="s">
        <v>1</v>
      </c>
      <c r="I10" s="22" t="s">
        <v>60</v>
      </c>
    </row>
    <row r="11" spans="1:9" ht="15">
      <c r="A11" s="4" t="s">
        <v>17</v>
      </c>
      <c r="B11" s="9"/>
      <c r="C11" s="9"/>
      <c r="D11" s="10">
        <f t="shared" si="0"/>
        <v>0</v>
      </c>
      <c r="E11" s="8"/>
      <c r="F11" s="4" t="s">
        <v>9</v>
      </c>
      <c r="G11" s="14"/>
      <c r="H11" s="14"/>
      <c r="I11" s="10">
        <f aca="true" t="shared" si="1" ref="I11:I20">G11-H11</f>
        <v>0</v>
      </c>
    </row>
    <row r="12" spans="1:9" ht="15">
      <c r="A12" s="4" t="s">
        <v>17</v>
      </c>
      <c r="B12" s="12"/>
      <c r="C12" s="12"/>
      <c r="D12" s="10">
        <f>C12-B12</f>
        <v>0</v>
      </c>
      <c r="E12" s="8"/>
      <c r="F12" s="4" t="s">
        <v>37</v>
      </c>
      <c r="G12" s="14"/>
      <c r="H12" s="14"/>
      <c r="I12" s="10">
        <f t="shared" si="1"/>
        <v>0</v>
      </c>
    </row>
    <row r="13" spans="1:9" ht="15">
      <c r="A13" s="23" t="str">
        <f>"Total "&amp;A4</f>
        <v>Total INCOME</v>
      </c>
      <c r="B13" s="18">
        <f>SUBTOTAL(9,B5:B12)</f>
        <v>0</v>
      </c>
      <c r="C13" s="18">
        <f>SUBTOTAL(9,C5:C12)</f>
        <v>0</v>
      </c>
      <c r="D13" s="13">
        <f>SUBTOTAL(9,D5:D12)</f>
        <v>0</v>
      </c>
      <c r="E13" s="8"/>
      <c r="F13" s="4" t="s">
        <v>8</v>
      </c>
      <c r="G13" s="14"/>
      <c r="H13" s="14"/>
      <c r="I13" s="10">
        <f t="shared" si="1"/>
        <v>0</v>
      </c>
    </row>
    <row r="14" spans="1:9" ht="15">
      <c r="A14" s="8"/>
      <c r="B14" s="8"/>
      <c r="C14" s="8"/>
      <c r="D14" s="8"/>
      <c r="E14" s="8"/>
      <c r="F14" s="4" t="s">
        <v>97</v>
      </c>
      <c r="G14" s="14"/>
      <c r="H14" s="14"/>
      <c r="I14" s="10">
        <f t="shared" si="1"/>
        <v>0</v>
      </c>
    </row>
    <row r="15" spans="1:9" ht="15">
      <c r="A15" s="20" t="s">
        <v>14</v>
      </c>
      <c r="B15" s="21" t="s">
        <v>64</v>
      </c>
      <c r="C15" s="22" t="s">
        <v>1</v>
      </c>
      <c r="D15" s="22" t="s">
        <v>60</v>
      </c>
      <c r="E15" s="8"/>
      <c r="F15" s="4" t="s">
        <v>98</v>
      </c>
      <c r="G15" s="14"/>
      <c r="H15" s="14"/>
      <c r="I15" s="10">
        <f t="shared" si="1"/>
        <v>0</v>
      </c>
    </row>
    <row r="16" spans="1:9" ht="15">
      <c r="A16" s="4" t="s">
        <v>54</v>
      </c>
      <c r="B16" s="9">
        <v>0</v>
      </c>
      <c r="C16" s="9">
        <v>0</v>
      </c>
      <c r="D16" s="10">
        <f>B16-C16</f>
        <v>0</v>
      </c>
      <c r="E16" s="8"/>
      <c r="F16" s="4" t="s">
        <v>55</v>
      </c>
      <c r="G16" s="14"/>
      <c r="H16" s="14"/>
      <c r="I16" s="10">
        <f t="shared" si="1"/>
        <v>0</v>
      </c>
    </row>
    <row r="17" spans="1:9" ht="15">
      <c r="A17" s="4" t="s">
        <v>90</v>
      </c>
      <c r="B17" s="9">
        <v>0</v>
      </c>
      <c r="C17" s="9">
        <v>0</v>
      </c>
      <c r="D17" s="10">
        <f aca="true" t="shared" si="2" ref="D17:D28">B17-C17</f>
        <v>0</v>
      </c>
      <c r="E17" s="8"/>
      <c r="F17" s="4" t="s">
        <v>56</v>
      </c>
      <c r="G17" s="14"/>
      <c r="H17" s="14"/>
      <c r="I17" s="10">
        <f t="shared" si="1"/>
        <v>0</v>
      </c>
    </row>
    <row r="18" spans="1:9" ht="15">
      <c r="A18" s="4" t="s">
        <v>15</v>
      </c>
      <c r="B18" s="9">
        <v>0</v>
      </c>
      <c r="C18" s="9">
        <v>0</v>
      </c>
      <c r="D18" s="10">
        <f t="shared" si="2"/>
        <v>0</v>
      </c>
      <c r="E18" s="8"/>
      <c r="F18" s="4" t="s">
        <v>99</v>
      </c>
      <c r="G18" s="14"/>
      <c r="H18" s="14"/>
      <c r="I18" s="10">
        <f t="shared" si="1"/>
        <v>0</v>
      </c>
    </row>
    <row r="19" spans="1:9" ht="15">
      <c r="A19" s="4" t="s">
        <v>53</v>
      </c>
      <c r="B19" s="9">
        <v>0</v>
      </c>
      <c r="C19" s="9">
        <v>0</v>
      </c>
      <c r="D19" s="10">
        <f t="shared" si="2"/>
        <v>0</v>
      </c>
      <c r="E19" s="8"/>
      <c r="F19" s="4" t="s">
        <v>17</v>
      </c>
      <c r="G19" s="14"/>
      <c r="H19" s="14"/>
      <c r="I19" s="10">
        <f t="shared" si="1"/>
        <v>0</v>
      </c>
    </row>
    <row r="20" spans="1:9" s="5" customFormat="1" ht="15">
      <c r="A20" s="4" t="s">
        <v>52</v>
      </c>
      <c r="B20" s="9">
        <v>0</v>
      </c>
      <c r="C20" s="9">
        <v>0</v>
      </c>
      <c r="D20" s="10">
        <f t="shared" si="2"/>
        <v>0</v>
      </c>
      <c r="E20" s="8"/>
      <c r="F20" s="4" t="s">
        <v>17</v>
      </c>
      <c r="G20" s="14"/>
      <c r="H20" s="14"/>
      <c r="I20" s="10">
        <f t="shared" si="1"/>
        <v>0</v>
      </c>
    </row>
    <row r="21" spans="1:9" ht="15">
      <c r="A21" s="4" t="s">
        <v>19</v>
      </c>
      <c r="B21" s="9">
        <v>0</v>
      </c>
      <c r="C21" s="9">
        <v>0</v>
      </c>
      <c r="D21" s="10">
        <f t="shared" si="2"/>
        <v>0</v>
      </c>
      <c r="E21" s="8"/>
      <c r="F21" s="23" t="str">
        <f>"Total "&amp;F10</f>
        <v>Total DAILY LIVING</v>
      </c>
      <c r="G21" s="18">
        <f>SUBTOTAL(9,G11:G20)</f>
        <v>0</v>
      </c>
      <c r="H21" s="18">
        <f>SUBTOTAL(9,H11:H20)</f>
        <v>0</v>
      </c>
      <c r="I21" s="13">
        <f>SUBTOTAL(9,I11:I20)</f>
        <v>0</v>
      </c>
    </row>
    <row r="22" spans="1:9" ht="15">
      <c r="A22" s="4" t="s">
        <v>51</v>
      </c>
      <c r="B22" s="9">
        <v>0</v>
      </c>
      <c r="C22" s="9">
        <v>0</v>
      </c>
      <c r="D22" s="10">
        <f t="shared" si="2"/>
        <v>0</v>
      </c>
      <c r="E22" s="8"/>
      <c r="F22" s="8"/>
      <c r="G22" s="17"/>
      <c r="H22" s="17"/>
      <c r="I22" s="17"/>
    </row>
    <row r="23" spans="1:9" ht="15">
      <c r="A23" s="4" t="s">
        <v>16</v>
      </c>
      <c r="B23" s="9">
        <v>0</v>
      </c>
      <c r="C23" s="9">
        <v>0</v>
      </c>
      <c r="D23" s="10">
        <f t="shared" si="2"/>
        <v>0</v>
      </c>
      <c r="E23" s="8"/>
      <c r="F23" s="20" t="s">
        <v>28</v>
      </c>
      <c r="G23" s="21" t="s">
        <v>64</v>
      </c>
      <c r="H23" s="22" t="s">
        <v>1</v>
      </c>
      <c r="I23" s="22" t="s">
        <v>60</v>
      </c>
    </row>
    <row r="24" spans="1:9" ht="15">
      <c r="A24" s="4" t="s">
        <v>50</v>
      </c>
      <c r="B24" s="9">
        <v>0</v>
      </c>
      <c r="C24" s="9">
        <v>0</v>
      </c>
      <c r="D24" s="10">
        <f t="shared" si="2"/>
        <v>0</v>
      </c>
      <c r="E24" s="8"/>
      <c r="F24" s="4" t="s">
        <v>111</v>
      </c>
      <c r="G24" s="14"/>
      <c r="H24" s="14"/>
      <c r="I24" s="10">
        <f aca="true" t="shared" si="3" ref="I24:I34">G24-H24</f>
        <v>0</v>
      </c>
    </row>
    <row r="25" spans="1:9" ht="15">
      <c r="A25" s="4" t="s">
        <v>49</v>
      </c>
      <c r="B25" s="9">
        <v>0</v>
      </c>
      <c r="C25" s="9">
        <v>0</v>
      </c>
      <c r="D25" s="10">
        <f>B25-C25</f>
        <v>0</v>
      </c>
      <c r="E25" s="8"/>
      <c r="F25" s="4" t="s">
        <v>29</v>
      </c>
      <c r="G25" s="14"/>
      <c r="H25" s="14"/>
      <c r="I25" s="10">
        <f t="shared" si="3"/>
        <v>0</v>
      </c>
    </row>
    <row r="26" spans="1:9" ht="15">
      <c r="A26" s="4" t="s">
        <v>91</v>
      </c>
      <c r="B26" s="9">
        <v>0</v>
      </c>
      <c r="C26" s="9">
        <v>0</v>
      </c>
      <c r="D26" s="10">
        <f t="shared" si="2"/>
        <v>0</v>
      </c>
      <c r="E26" s="8"/>
      <c r="F26" s="4" t="s">
        <v>57</v>
      </c>
      <c r="G26" s="14"/>
      <c r="H26" s="14"/>
      <c r="I26" s="10">
        <f t="shared" si="3"/>
        <v>0</v>
      </c>
    </row>
    <row r="27" spans="1:9" ht="15">
      <c r="A27" s="4" t="s">
        <v>18</v>
      </c>
      <c r="B27" s="9">
        <v>0</v>
      </c>
      <c r="C27" s="9">
        <v>0</v>
      </c>
      <c r="D27" s="10">
        <f t="shared" si="2"/>
        <v>0</v>
      </c>
      <c r="E27" s="8"/>
      <c r="F27" s="4" t="s">
        <v>112</v>
      </c>
      <c r="G27" s="14"/>
      <c r="H27" s="14"/>
      <c r="I27" s="10">
        <f>G27-H27</f>
        <v>0</v>
      </c>
    </row>
    <row r="28" spans="1:9" ht="15">
      <c r="A28" s="4" t="s">
        <v>17</v>
      </c>
      <c r="B28" s="14">
        <v>0</v>
      </c>
      <c r="C28" s="14">
        <v>0</v>
      </c>
      <c r="D28" s="10">
        <f t="shared" si="2"/>
        <v>0</v>
      </c>
      <c r="E28" s="8"/>
      <c r="F28" s="4" t="s">
        <v>33</v>
      </c>
      <c r="G28" s="14"/>
      <c r="H28" s="14"/>
      <c r="I28" s="10">
        <f>G28-H28</f>
        <v>0</v>
      </c>
    </row>
    <row r="29" spans="1:9" ht="15">
      <c r="A29" s="23" t="str">
        <f>"Total "&amp;A15</f>
        <v>Total HOME EXPENSES</v>
      </c>
      <c r="B29" s="18">
        <f>SUBTOTAL(9,B16:B28)</f>
        <v>0</v>
      </c>
      <c r="C29" s="18">
        <f>SUBTOTAL(9,C16:C28)</f>
        <v>0</v>
      </c>
      <c r="D29" s="13">
        <f>SUBTOTAL(9,D16:D28)</f>
        <v>0</v>
      </c>
      <c r="E29" s="8"/>
      <c r="F29" s="4" t="s">
        <v>113</v>
      </c>
      <c r="G29" s="14"/>
      <c r="H29" s="14"/>
      <c r="I29" s="10">
        <f>G29-H29</f>
        <v>0</v>
      </c>
    </row>
    <row r="30" spans="1:9" ht="15">
      <c r="A30" s="8"/>
      <c r="B30" s="17"/>
      <c r="C30" s="17"/>
      <c r="D30" s="17"/>
      <c r="E30" s="8"/>
      <c r="F30" s="4" t="s">
        <v>32</v>
      </c>
      <c r="G30" s="14"/>
      <c r="H30" s="14"/>
      <c r="I30" s="10">
        <f>G30-H30</f>
        <v>0</v>
      </c>
    </row>
    <row r="31" spans="1:9" ht="15">
      <c r="A31" s="20" t="s">
        <v>20</v>
      </c>
      <c r="B31" s="21" t="s">
        <v>64</v>
      </c>
      <c r="C31" s="22" t="s">
        <v>1</v>
      </c>
      <c r="D31" s="22" t="s">
        <v>60</v>
      </c>
      <c r="E31" s="8"/>
      <c r="F31" s="4" t="s">
        <v>34</v>
      </c>
      <c r="G31" s="14"/>
      <c r="H31" s="14"/>
      <c r="I31" s="10">
        <f>G31-H31</f>
        <v>0</v>
      </c>
    </row>
    <row r="32" spans="1:9" ht="15">
      <c r="A32" s="4" t="s">
        <v>21</v>
      </c>
      <c r="B32" s="14"/>
      <c r="C32" s="14"/>
      <c r="D32" s="10">
        <f>B32-C32</f>
        <v>0</v>
      </c>
      <c r="E32" s="8"/>
      <c r="F32" s="4" t="s">
        <v>58</v>
      </c>
      <c r="G32" s="14"/>
      <c r="H32" s="14"/>
      <c r="I32" s="10">
        <f t="shared" si="3"/>
        <v>0</v>
      </c>
    </row>
    <row r="33" spans="1:9" ht="15">
      <c r="A33" s="4" t="s">
        <v>92</v>
      </c>
      <c r="B33" s="14"/>
      <c r="C33" s="14"/>
      <c r="D33" s="10">
        <f aca="true" t="shared" si="4" ref="D33:D38">B33-C33</f>
        <v>0</v>
      </c>
      <c r="E33" s="8"/>
      <c r="F33" s="4" t="s">
        <v>100</v>
      </c>
      <c r="G33" s="14"/>
      <c r="H33" s="14"/>
      <c r="I33" s="10">
        <f t="shared" si="3"/>
        <v>0</v>
      </c>
    </row>
    <row r="34" spans="1:9" ht="15">
      <c r="A34" s="4" t="s">
        <v>22</v>
      </c>
      <c r="B34" s="14"/>
      <c r="C34" s="14"/>
      <c r="D34" s="10">
        <f>B34-C34</f>
        <v>0</v>
      </c>
      <c r="E34" s="8"/>
      <c r="F34" s="4" t="s">
        <v>17</v>
      </c>
      <c r="G34" s="14"/>
      <c r="H34" s="14"/>
      <c r="I34" s="10">
        <f t="shared" si="3"/>
        <v>0</v>
      </c>
    </row>
    <row r="35" spans="1:9" ht="15">
      <c r="A35" s="4" t="s">
        <v>47</v>
      </c>
      <c r="B35" s="14"/>
      <c r="C35" s="14"/>
      <c r="D35" s="10">
        <f t="shared" si="4"/>
        <v>0</v>
      </c>
      <c r="E35" s="8"/>
      <c r="F35" s="23" t="str">
        <f>"Total "&amp;F23</f>
        <v>Total ENTERTAINMENT</v>
      </c>
      <c r="G35" s="18">
        <f>SUBTOTAL(9,G24:G34)</f>
        <v>0</v>
      </c>
      <c r="H35" s="18">
        <f>SUBTOTAL(9,H24:H34)</f>
        <v>0</v>
      </c>
      <c r="I35" s="13">
        <f>SUBTOTAL(9,I24:I34)</f>
        <v>0</v>
      </c>
    </row>
    <row r="36" spans="1:9" ht="15">
      <c r="A36" s="4" t="s">
        <v>23</v>
      </c>
      <c r="B36" s="14"/>
      <c r="C36" s="14"/>
      <c r="D36" s="10">
        <f t="shared" si="4"/>
        <v>0</v>
      </c>
      <c r="E36" s="8"/>
      <c r="F36" s="8"/>
      <c r="G36" s="17"/>
      <c r="H36" s="17"/>
      <c r="I36" s="17"/>
    </row>
    <row r="37" spans="1:9" ht="15">
      <c r="A37" s="4" t="s">
        <v>48</v>
      </c>
      <c r="B37" s="14"/>
      <c r="C37" s="14"/>
      <c r="D37" s="10">
        <f t="shared" si="4"/>
        <v>0</v>
      </c>
      <c r="E37" s="8"/>
      <c r="F37" s="20" t="s">
        <v>43</v>
      </c>
      <c r="G37" s="21" t="s">
        <v>64</v>
      </c>
      <c r="H37" s="22" t="s">
        <v>1</v>
      </c>
      <c r="I37" s="22" t="s">
        <v>60</v>
      </c>
    </row>
    <row r="38" spans="1:9" ht="15">
      <c r="A38" s="4" t="s">
        <v>17</v>
      </c>
      <c r="B38" s="14"/>
      <c r="C38" s="14"/>
      <c r="D38" s="10">
        <f t="shared" si="4"/>
        <v>0</v>
      </c>
      <c r="E38" s="8"/>
      <c r="F38" s="4" t="s">
        <v>41</v>
      </c>
      <c r="G38" s="14"/>
      <c r="H38" s="14"/>
      <c r="I38" s="10">
        <f aca="true" t="shared" si="5" ref="I38:I44">G38-H38</f>
        <v>0</v>
      </c>
    </row>
    <row r="39" spans="1:9" ht="15">
      <c r="A39" s="23" t="str">
        <f>"Total "&amp;A31</f>
        <v>Total TRANSPORTATION</v>
      </c>
      <c r="B39" s="18">
        <f>SUBTOTAL(9,B32:B38)</f>
        <v>0</v>
      </c>
      <c r="C39" s="18">
        <f>SUBTOTAL(9,C32:C38)</f>
        <v>0</v>
      </c>
      <c r="D39" s="13">
        <f>SUBTOTAL(9,D32:D38)</f>
        <v>0</v>
      </c>
      <c r="E39" s="8"/>
      <c r="F39" s="4" t="s">
        <v>118</v>
      </c>
      <c r="G39" s="14"/>
      <c r="H39" s="14"/>
      <c r="I39" s="10">
        <f t="shared" si="5"/>
        <v>0</v>
      </c>
    </row>
    <row r="40" spans="1:9" ht="15">
      <c r="A40" s="8"/>
      <c r="B40" s="17"/>
      <c r="C40" s="17"/>
      <c r="D40" s="17"/>
      <c r="E40" s="8"/>
      <c r="F40" s="4" t="s">
        <v>116</v>
      </c>
      <c r="G40" s="14"/>
      <c r="H40" s="14"/>
      <c r="I40" s="10">
        <f t="shared" si="5"/>
        <v>0</v>
      </c>
    </row>
    <row r="41" spans="1:9" ht="15">
      <c r="A41" s="20" t="s">
        <v>24</v>
      </c>
      <c r="B41" s="21" t="s">
        <v>64</v>
      </c>
      <c r="C41" s="22" t="s">
        <v>1</v>
      </c>
      <c r="D41" s="22" t="s">
        <v>60</v>
      </c>
      <c r="E41" s="8"/>
      <c r="F41" s="4" t="s">
        <v>42</v>
      </c>
      <c r="G41" s="14"/>
      <c r="H41" s="14"/>
      <c r="I41" s="10">
        <f t="shared" si="5"/>
        <v>0</v>
      </c>
    </row>
    <row r="42" spans="1:9" ht="15">
      <c r="A42" s="4" t="s">
        <v>93</v>
      </c>
      <c r="B42" s="14"/>
      <c r="C42" s="14"/>
      <c r="D42" s="10">
        <f aca="true" t="shared" si="6" ref="D42:D48">B42-C42</f>
        <v>0</v>
      </c>
      <c r="E42" s="8"/>
      <c r="F42" s="4" t="s">
        <v>117</v>
      </c>
      <c r="G42" s="14"/>
      <c r="H42" s="14"/>
      <c r="I42" s="10">
        <f t="shared" si="5"/>
        <v>0</v>
      </c>
    </row>
    <row r="43" spans="1:9" ht="15">
      <c r="A43" s="4" t="s">
        <v>25</v>
      </c>
      <c r="B43" s="14"/>
      <c r="C43" s="14"/>
      <c r="D43" s="10">
        <f t="shared" si="6"/>
        <v>0</v>
      </c>
      <c r="E43" s="8"/>
      <c r="F43" s="4" t="s">
        <v>17</v>
      </c>
      <c r="G43" s="14"/>
      <c r="H43" s="14"/>
      <c r="I43" s="10">
        <f t="shared" si="5"/>
        <v>0</v>
      </c>
    </row>
    <row r="44" spans="1:9" ht="15">
      <c r="A44" s="4" t="s">
        <v>26</v>
      </c>
      <c r="B44" s="14"/>
      <c r="C44" s="14"/>
      <c r="D44" s="10">
        <f t="shared" si="6"/>
        <v>0</v>
      </c>
      <c r="E44" s="8"/>
      <c r="F44" s="4" t="s">
        <v>17</v>
      </c>
      <c r="G44" s="14"/>
      <c r="H44" s="14"/>
      <c r="I44" s="10">
        <f t="shared" si="5"/>
        <v>0</v>
      </c>
    </row>
    <row r="45" spans="1:9" ht="15">
      <c r="A45" s="4" t="s">
        <v>27</v>
      </c>
      <c r="B45" s="14"/>
      <c r="C45" s="14"/>
      <c r="D45" s="10">
        <f t="shared" si="6"/>
        <v>0</v>
      </c>
      <c r="E45" s="8"/>
      <c r="F45" s="23" t="str">
        <f>"Total "&amp;F37</f>
        <v>Total SAVINGS</v>
      </c>
      <c r="G45" s="18">
        <f>SUBTOTAL(9,G38:G44)</f>
        <v>0</v>
      </c>
      <c r="H45" s="18">
        <f>SUBTOTAL(9,H38:H44)</f>
        <v>0</v>
      </c>
      <c r="I45" s="13">
        <f>SUBTOTAL(9,I38:I44)</f>
        <v>0</v>
      </c>
    </row>
    <row r="46" spans="1:9" ht="15">
      <c r="A46" s="4" t="s">
        <v>94</v>
      </c>
      <c r="B46" s="14"/>
      <c r="C46" s="14"/>
      <c r="D46" s="10">
        <f t="shared" si="6"/>
        <v>0</v>
      </c>
      <c r="E46" s="8"/>
      <c r="F46" s="8"/>
      <c r="G46" s="17"/>
      <c r="H46" s="17"/>
      <c r="I46" s="17"/>
    </row>
    <row r="47" spans="1:9" ht="15">
      <c r="A47" s="4" t="s">
        <v>95</v>
      </c>
      <c r="B47" s="14"/>
      <c r="C47" s="14"/>
      <c r="D47" s="10">
        <f t="shared" si="6"/>
        <v>0</v>
      </c>
      <c r="E47" s="8"/>
      <c r="F47" s="20" t="s">
        <v>44</v>
      </c>
      <c r="G47" s="21" t="s">
        <v>64</v>
      </c>
      <c r="H47" s="22" t="s">
        <v>1</v>
      </c>
      <c r="I47" s="22" t="s">
        <v>60</v>
      </c>
    </row>
    <row r="48" spans="1:9" ht="15">
      <c r="A48" s="4" t="s">
        <v>17</v>
      </c>
      <c r="B48" s="14"/>
      <c r="C48" s="14"/>
      <c r="D48" s="10">
        <f t="shared" si="6"/>
        <v>0</v>
      </c>
      <c r="E48" s="8"/>
      <c r="F48" s="4" t="s">
        <v>114</v>
      </c>
      <c r="G48" s="14"/>
      <c r="H48" s="14"/>
      <c r="I48" s="10">
        <f aca="true" t="shared" si="7" ref="I48:I55">G48-H48</f>
        <v>0</v>
      </c>
    </row>
    <row r="49" spans="1:9" ht="15">
      <c r="A49" s="23" t="str">
        <f>"Total "&amp;A41</f>
        <v>Total HEALTH</v>
      </c>
      <c r="B49" s="18">
        <f>SUBTOTAL(9,B42:B48)</f>
        <v>0</v>
      </c>
      <c r="C49" s="18">
        <f>SUBTOTAL(9,C42:C48)</f>
        <v>0</v>
      </c>
      <c r="D49" s="13">
        <f>SUBTOTAL(9,D42:D48)</f>
        <v>0</v>
      </c>
      <c r="E49" s="8"/>
      <c r="F49" s="4" t="s">
        <v>101</v>
      </c>
      <c r="G49" s="14"/>
      <c r="H49" s="14"/>
      <c r="I49" s="10">
        <f t="shared" si="7"/>
        <v>0</v>
      </c>
    </row>
    <row r="50" spans="1:9" ht="15">
      <c r="A50" s="8"/>
      <c r="B50" s="17"/>
      <c r="C50" s="17"/>
      <c r="D50" s="17"/>
      <c r="E50" s="8"/>
      <c r="F50" s="4" t="s">
        <v>115</v>
      </c>
      <c r="G50" s="14"/>
      <c r="H50" s="14"/>
      <c r="I50" s="10">
        <f t="shared" si="7"/>
        <v>0</v>
      </c>
    </row>
    <row r="51" spans="1:9" ht="15">
      <c r="A51" s="20" t="s">
        <v>59</v>
      </c>
      <c r="B51" s="21" t="s">
        <v>64</v>
      </c>
      <c r="C51" s="22" t="s">
        <v>1</v>
      </c>
      <c r="D51" s="22" t="s">
        <v>60</v>
      </c>
      <c r="E51" s="8"/>
      <c r="F51" s="4" t="s">
        <v>62</v>
      </c>
      <c r="G51" s="14"/>
      <c r="H51" s="14"/>
      <c r="I51" s="10">
        <f t="shared" si="7"/>
        <v>0</v>
      </c>
    </row>
    <row r="52" spans="1:9" ht="15">
      <c r="A52" s="4" t="s">
        <v>10</v>
      </c>
      <c r="B52" s="14"/>
      <c r="C52" s="14"/>
      <c r="D52" s="10">
        <f>B52-C52</f>
        <v>0</v>
      </c>
      <c r="E52" s="8"/>
      <c r="F52" s="4" t="s">
        <v>45</v>
      </c>
      <c r="G52" s="14"/>
      <c r="H52" s="14"/>
      <c r="I52" s="10">
        <f t="shared" si="7"/>
        <v>0</v>
      </c>
    </row>
    <row r="53" spans="1:9" ht="15">
      <c r="A53" s="4" t="s">
        <v>38</v>
      </c>
      <c r="B53" s="14"/>
      <c r="C53" s="14"/>
      <c r="D53" s="10">
        <f>B53-C53</f>
        <v>0</v>
      </c>
      <c r="E53" s="8"/>
      <c r="F53" s="4" t="s">
        <v>46</v>
      </c>
      <c r="G53" s="14"/>
      <c r="H53" s="14"/>
      <c r="I53" s="10">
        <f>G53-H53</f>
        <v>0</v>
      </c>
    </row>
    <row r="54" spans="1:9" ht="15">
      <c r="A54" s="4" t="s">
        <v>39</v>
      </c>
      <c r="B54" s="14"/>
      <c r="C54" s="14"/>
      <c r="D54" s="10">
        <f>B54-C54</f>
        <v>0</v>
      </c>
      <c r="E54" s="8"/>
      <c r="F54" s="4" t="s">
        <v>17</v>
      </c>
      <c r="G54" s="14"/>
      <c r="H54" s="14"/>
      <c r="I54" s="10">
        <f>G54-H54</f>
        <v>0</v>
      </c>
    </row>
    <row r="55" spans="1:9" ht="15">
      <c r="A55" s="4" t="s">
        <v>17</v>
      </c>
      <c r="B55" s="14"/>
      <c r="C55" s="14"/>
      <c r="D55" s="10">
        <f>B55-C55</f>
        <v>0</v>
      </c>
      <c r="E55" s="8"/>
      <c r="F55" s="4" t="s">
        <v>17</v>
      </c>
      <c r="G55" s="14"/>
      <c r="H55" s="14"/>
      <c r="I55" s="10">
        <f t="shared" si="7"/>
        <v>0</v>
      </c>
    </row>
    <row r="56" spans="1:9" ht="15">
      <c r="A56" s="23" t="str">
        <f>"Total "&amp;A51</f>
        <v>Total CHARITY/GIFTS</v>
      </c>
      <c r="B56" s="18">
        <f>SUBTOTAL(9,B52:B55)</f>
        <v>0</v>
      </c>
      <c r="C56" s="18">
        <f>SUBTOTAL(9,C52:C55)</f>
        <v>0</v>
      </c>
      <c r="D56" s="13">
        <f>SUBTOTAL(9,D52:D55)</f>
        <v>0</v>
      </c>
      <c r="E56" s="8"/>
      <c r="F56" s="23" t="str">
        <f>"Total "&amp;F47</f>
        <v>Total OBLIGATIONS</v>
      </c>
      <c r="G56" s="18">
        <f>SUBTOTAL(9,G48:G55)</f>
        <v>0</v>
      </c>
      <c r="H56" s="18">
        <f>SUBTOTAL(9,H48:H55)</f>
        <v>0</v>
      </c>
      <c r="I56" s="13">
        <f>SUBTOTAL(9,I48:I55)</f>
        <v>0</v>
      </c>
    </row>
    <row r="57" spans="1:9" ht="15">
      <c r="A57" s="8"/>
      <c r="B57" s="17"/>
      <c r="C57" s="17"/>
      <c r="D57" s="17"/>
      <c r="E57" s="8"/>
      <c r="F57" s="8"/>
      <c r="G57" s="17"/>
      <c r="H57" s="17"/>
      <c r="I57" s="17"/>
    </row>
    <row r="58" spans="1:9" ht="15">
      <c r="A58" s="20" t="s">
        <v>35</v>
      </c>
      <c r="B58" s="21" t="s">
        <v>64</v>
      </c>
      <c r="C58" s="22" t="s">
        <v>1</v>
      </c>
      <c r="D58" s="22" t="s">
        <v>60</v>
      </c>
      <c r="E58" s="8"/>
      <c r="F58" s="20" t="s">
        <v>13</v>
      </c>
      <c r="G58" s="21" t="s">
        <v>64</v>
      </c>
      <c r="H58" s="22" t="s">
        <v>1</v>
      </c>
      <c r="I58" s="22" t="s">
        <v>60</v>
      </c>
    </row>
    <row r="59" spans="1:9" ht="15">
      <c r="A59" s="4" t="s">
        <v>30</v>
      </c>
      <c r="B59" s="14"/>
      <c r="C59" s="14"/>
      <c r="D59" s="10">
        <f>B59-C59</f>
        <v>0</v>
      </c>
      <c r="E59" s="8"/>
      <c r="F59" s="4" t="s">
        <v>40</v>
      </c>
      <c r="G59" s="9"/>
      <c r="H59" s="9"/>
      <c r="I59" s="10">
        <f>G59-H59</f>
        <v>0</v>
      </c>
    </row>
    <row r="60" spans="1:9" ht="15">
      <c r="A60" s="4" t="s">
        <v>31</v>
      </c>
      <c r="B60" s="14"/>
      <c r="C60" s="14"/>
      <c r="D60" s="10">
        <f>B60-C60</f>
        <v>0</v>
      </c>
      <c r="E60" s="8"/>
      <c r="F60" s="4" t="s">
        <v>0</v>
      </c>
      <c r="G60" s="9"/>
      <c r="H60" s="9"/>
      <c r="I60" s="10">
        <f>G60-H60</f>
        <v>0</v>
      </c>
    </row>
    <row r="61" spans="1:9" ht="15">
      <c r="A61" s="4" t="s">
        <v>96</v>
      </c>
      <c r="B61" s="14"/>
      <c r="C61" s="14"/>
      <c r="D61" s="10">
        <f>B61-C61</f>
        <v>0</v>
      </c>
      <c r="E61" s="8"/>
      <c r="F61" s="4" t="s">
        <v>17</v>
      </c>
      <c r="G61" s="9"/>
      <c r="H61" s="9"/>
      <c r="I61" s="10">
        <f>G61-H61</f>
        <v>0</v>
      </c>
    </row>
    <row r="62" spans="1:9" ht="15">
      <c r="A62" s="4" t="s">
        <v>17</v>
      </c>
      <c r="B62" s="14"/>
      <c r="C62" s="14"/>
      <c r="D62" s="10">
        <f>B62-C62</f>
        <v>0</v>
      </c>
      <c r="E62" s="8"/>
      <c r="F62" s="4" t="s">
        <v>17</v>
      </c>
      <c r="G62" s="14"/>
      <c r="H62" s="14"/>
      <c r="I62" s="10">
        <f>G62-H62</f>
        <v>0</v>
      </c>
    </row>
    <row r="63" spans="1:9" ht="15">
      <c r="A63" s="23" t="str">
        <f>"Total "&amp;A58</f>
        <v>Total SUBSCRIPTIONS</v>
      </c>
      <c r="B63" s="18">
        <f>SUBTOTAL(9,B59:B62)</f>
        <v>0</v>
      </c>
      <c r="C63" s="18">
        <f>SUBTOTAL(9,C59:C62)</f>
        <v>0</v>
      </c>
      <c r="D63" s="13">
        <f>SUBTOTAL(9,D59:D62)</f>
        <v>0</v>
      </c>
      <c r="E63" s="8"/>
      <c r="F63" s="23" t="str">
        <f>"Total "&amp;F58</f>
        <v>Total MISCELLANEOUS</v>
      </c>
      <c r="G63" s="18">
        <f>SUBTOTAL(9,G59:G62)</f>
        <v>0</v>
      </c>
      <c r="H63" s="18">
        <f>SUBTOTAL(9,H59:H62)</f>
        <v>0</v>
      </c>
      <c r="I63" s="13">
        <f>SUBTOTAL(9,I59:I62)</f>
        <v>0</v>
      </c>
    </row>
    <row r="64" spans="5:6" ht="15">
      <c r="E64" s="8"/>
      <c r="F64" s="7"/>
    </row>
    <row r="65" spans="5:6" ht="15">
      <c r="E65" s="8"/>
      <c r="F65" s="7"/>
    </row>
    <row r="66" spans="5:6" ht="15">
      <c r="E66" s="8"/>
      <c r="F66" s="7"/>
    </row>
    <row r="67" spans="5:6" ht="15">
      <c r="E67" s="8"/>
      <c r="F67" s="7"/>
    </row>
    <row r="68" spans="5:6" ht="15">
      <c r="E68" s="8"/>
      <c r="F68" s="7"/>
    </row>
    <row r="69" spans="5:6" ht="15">
      <c r="E69" s="8"/>
      <c r="F69" s="7"/>
    </row>
    <row r="70" ht="15">
      <c r="E70" s="8"/>
    </row>
    <row r="71" ht="15">
      <c r="E71" s="8"/>
    </row>
    <row r="72" spans="5:6" ht="15">
      <c r="E72" s="8"/>
      <c r="F72" s="7"/>
    </row>
    <row r="73" spans="5:6" ht="15">
      <c r="E73" s="8"/>
      <c r="F73" s="7"/>
    </row>
    <row r="74" spans="5:6" ht="15">
      <c r="E74" s="15"/>
      <c r="F74" s="7"/>
    </row>
    <row r="75" spans="5:6" ht="15">
      <c r="E75" s="16"/>
      <c r="F75" s="7"/>
    </row>
    <row r="76" spans="5:6" ht="15">
      <c r="E76" s="16"/>
      <c r="F76" s="7"/>
    </row>
    <row r="77" spans="5:6" ht="15">
      <c r="E77" s="16"/>
      <c r="F77" s="7"/>
    </row>
    <row r="78" spans="5:6" ht="15">
      <c r="E78" s="16"/>
      <c r="F78" s="7"/>
    </row>
    <row r="79" spans="5:6" ht="15">
      <c r="E79" s="8"/>
      <c r="F79" s="7"/>
    </row>
    <row r="80" spans="5:6" ht="15">
      <c r="E80" s="15"/>
      <c r="F80" s="7"/>
    </row>
    <row r="81" spans="5:6" ht="15">
      <c r="E81" s="16"/>
      <c r="F81" s="7"/>
    </row>
    <row r="82" ht="15">
      <c r="E82" s="16"/>
    </row>
    <row r="83" ht="15">
      <c r="E83" s="16"/>
    </row>
    <row r="84" ht="15">
      <c r="E84" s="19" t="s">
        <v>63</v>
      </c>
    </row>
    <row r="85" ht="15">
      <c r="E85" s="16"/>
    </row>
    <row r="86" ht="15">
      <c r="E86" s="16"/>
    </row>
    <row r="87" ht="15">
      <c r="E87" s="16"/>
    </row>
    <row r="88" ht="15">
      <c r="E88" s="16"/>
    </row>
    <row r="89" ht="15">
      <c r="E89" s="16"/>
    </row>
    <row r="90" ht="15">
      <c r="E90" s="8"/>
    </row>
    <row r="91" ht="15">
      <c r="E91" s="15"/>
    </row>
    <row r="92" ht="15">
      <c r="E92" s="7"/>
    </row>
    <row r="93" ht="15">
      <c r="E93" s="7"/>
    </row>
    <row r="94" ht="15">
      <c r="E94" s="7"/>
    </row>
    <row r="95" ht="15">
      <c r="E95" s="7"/>
    </row>
    <row r="96" ht="15">
      <c r="E96" s="7"/>
    </row>
    <row r="97" ht="15">
      <c r="E97" s="7"/>
    </row>
    <row r="98" ht="15">
      <c r="E98" s="7"/>
    </row>
    <row r="99" ht="15">
      <c r="E99" s="7"/>
    </row>
    <row r="100" ht="15">
      <c r="E100" s="7"/>
    </row>
    <row r="101" ht="15">
      <c r="E101" s="7"/>
    </row>
    <row r="122" ht="15">
      <c r="F122" s="7"/>
    </row>
    <row r="123" ht="15">
      <c r="F123" s="7"/>
    </row>
    <row r="124" ht="15">
      <c r="F124" s="7"/>
    </row>
    <row r="125" ht="15">
      <c r="F125" s="7"/>
    </row>
    <row r="126" ht="15">
      <c r="F126" s="7"/>
    </row>
    <row r="127" ht="15">
      <c r="F127" s="7"/>
    </row>
    <row r="128" ht="15">
      <c r="F128" s="7"/>
    </row>
    <row r="131" ht="15">
      <c r="F131" s="7"/>
    </row>
    <row r="132" ht="15">
      <c r="F132" s="7"/>
    </row>
    <row r="133" ht="15">
      <c r="F133" s="7"/>
    </row>
    <row r="134" ht="15">
      <c r="F134" s="7"/>
    </row>
    <row r="135" ht="15">
      <c r="F135" s="7"/>
    </row>
    <row r="136" ht="15">
      <c r="F136" s="7"/>
    </row>
    <row r="137" ht="15">
      <c r="F137" s="7"/>
    </row>
    <row r="141" ht="15">
      <c r="E141" s="6"/>
    </row>
    <row r="142" ht="15">
      <c r="E142" s="7"/>
    </row>
    <row r="143" ht="15">
      <c r="E143" s="7"/>
    </row>
    <row r="144" ht="15">
      <c r="E144" s="7"/>
    </row>
    <row r="145" ht="15">
      <c r="E145" s="7"/>
    </row>
    <row r="146" ht="15">
      <c r="E146" s="7"/>
    </row>
    <row r="147" ht="15">
      <c r="E147" s="7"/>
    </row>
    <row r="148" ht="15">
      <c r="E148" s="7"/>
    </row>
    <row r="150" ht="15">
      <c r="E150" s="6"/>
    </row>
    <row r="151" ht="15">
      <c r="E151" s="7"/>
    </row>
    <row r="152" ht="15">
      <c r="E152" s="7"/>
    </row>
    <row r="153" ht="15">
      <c r="E153" s="7"/>
    </row>
    <row r="154" ht="15">
      <c r="E154" s="7"/>
    </row>
    <row r="155" ht="15">
      <c r="E155" s="7"/>
    </row>
    <row r="156" ht="15">
      <c r="E156" s="7"/>
    </row>
    <row r="157" ht="15">
      <c r="E157" s="7"/>
    </row>
  </sheetData>
  <sheetProtection/>
  <mergeCells count="1">
    <mergeCell ref="H2:I2"/>
  </mergeCells>
  <conditionalFormatting sqref="D32:D38 D52:D55 D59:D62 D16:D28 D5:D13 D42:D48 I59:I62 I11:I20 I38:I44 I24:I34 I48:I52 I55">
    <cfRule type="cellIs" priority="5" dxfId="14" operator="lessThan" stopIfTrue="1">
      <formula>0</formula>
    </cfRule>
  </conditionalFormatting>
  <conditionalFormatting sqref="B4">
    <cfRule type="containsText" priority="3" dxfId="0" operator="containsText" text="Vertex42.com">
      <formula>NOT(ISERROR(SEARCH("Vertex42.com",B4)))</formula>
    </cfRule>
  </conditionalFormatting>
  <conditionalFormatting sqref="I53">
    <cfRule type="cellIs" priority="2" dxfId="14" operator="lessThan" stopIfTrue="1">
      <formula>0</formula>
    </cfRule>
  </conditionalFormatting>
  <conditionalFormatting sqref="I54">
    <cfRule type="cellIs" priority="1" dxfId="14" operator="lessThan" stopIfTrue="1">
      <formula>0</formula>
    </cfRule>
  </conditionalFormatting>
  <printOptions horizontalCentered="1"/>
  <pageMargins left="0.5" right="0.5" top="0.35" bottom="0.35" header="0.5" footer="0.25"/>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C48"/>
  <sheetViews>
    <sheetView showGridLines="0" zoomScalePageLayoutView="0" workbookViewId="0" topLeftCell="A31">
      <selection activeCell="A1" sqref="A1"/>
    </sheetView>
  </sheetViews>
  <sheetFormatPr defaultColWidth="9.00390625" defaultRowHeight="14.25" customHeight="1" zeroHeight="1"/>
  <cols>
    <col min="1" max="1" width="9.125" style="0" customWidth="1"/>
    <col min="2" max="2" width="63.625" style="0" customWidth="1"/>
    <col min="3" max="3" width="16.75390625" style="0" customWidth="1"/>
    <col min="4" max="4" width="9.00390625" style="0" customWidth="1"/>
  </cols>
  <sheetData>
    <row r="1" spans="1:3" s="37" customFormat="1" ht="31.5" customHeight="1">
      <c r="A1" s="55" t="s">
        <v>67</v>
      </c>
      <c r="B1" s="55"/>
      <c r="C1" s="55"/>
    </row>
    <row r="2" spans="1:3" ht="14.25">
      <c r="A2" s="36" t="s">
        <v>102</v>
      </c>
      <c r="C2" s="31" t="s">
        <v>106</v>
      </c>
    </row>
    <row r="3" ht="14.25">
      <c r="B3" s="32"/>
    </row>
    <row r="4" spans="1:3" ht="18">
      <c r="A4" s="56" t="s">
        <v>109</v>
      </c>
      <c r="B4" s="57"/>
      <c r="C4" s="58"/>
    </row>
    <row r="5" ht="28.5">
      <c r="B5" s="34" t="s">
        <v>68</v>
      </c>
    </row>
    <row r="6" ht="14.25">
      <c r="B6" s="34"/>
    </row>
    <row r="7" ht="28.5">
      <c r="B7" s="34" t="s">
        <v>75</v>
      </c>
    </row>
    <row r="8" ht="14.25">
      <c r="B8" s="34"/>
    </row>
    <row r="9" spans="1:2" ht="15.75">
      <c r="A9" s="56" t="s">
        <v>73</v>
      </c>
      <c r="B9" s="56" t="s">
        <v>74</v>
      </c>
    </row>
    <row r="10" ht="14.25">
      <c r="B10" s="34"/>
    </row>
    <row r="11" ht="42.75">
      <c r="B11" s="34" t="s">
        <v>77</v>
      </c>
    </row>
    <row r="12" ht="14.25">
      <c r="B12" s="34"/>
    </row>
    <row r="13" spans="1:2" ht="15.75">
      <c r="A13" s="56" t="s">
        <v>76</v>
      </c>
      <c r="B13" s="56" t="s">
        <v>78</v>
      </c>
    </row>
    <row r="14" ht="14.25">
      <c r="B14" s="34"/>
    </row>
    <row r="15" ht="14.25">
      <c r="B15" s="34" t="s">
        <v>80</v>
      </c>
    </row>
    <row r="16" ht="14.25">
      <c r="B16" s="34"/>
    </row>
    <row r="17" ht="28.5">
      <c r="B17" s="34" t="s">
        <v>79</v>
      </c>
    </row>
    <row r="18" ht="14.25">
      <c r="B18" s="34"/>
    </row>
    <row r="19" spans="1:2" ht="15.75">
      <c r="A19" s="56" t="s">
        <v>81</v>
      </c>
      <c r="B19" s="56" t="s">
        <v>82</v>
      </c>
    </row>
    <row r="20" ht="14.25">
      <c r="B20" s="34"/>
    </row>
    <row r="21" ht="28.5">
      <c r="B21" s="34" t="s">
        <v>83</v>
      </c>
    </row>
    <row r="22" ht="14.25">
      <c r="B22" s="34"/>
    </row>
    <row r="23" spans="1:2" ht="16.5">
      <c r="A23" s="33" t="s">
        <v>71</v>
      </c>
      <c r="B23" s="32"/>
    </row>
    <row r="24" ht="71.25">
      <c r="B24" s="34" t="s">
        <v>69</v>
      </c>
    </row>
    <row r="25" ht="14.25">
      <c r="B25" s="32"/>
    </row>
    <row r="26" spans="1:2" ht="16.5">
      <c r="A26" s="33" t="s">
        <v>72</v>
      </c>
      <c r="B26" s="32"/>
    </row>
    <row r="27" ht="42.75">
      <c r="B27" s="34" t="s">
        <v>70</v>
      </c>
    </row>
    <row r="28" ht="14.25">
      <c r="B28" s="32"/>
    </row>
    <row r="29" spans="1:2" ht="16.5">
      <c r="A29" s="33" t="s">
        <v>84</v>
      </c>
      <c r="B29" s="32"/>
    </row>
    <row r="30" ht="42.75">
      <c r="B30" s="34" t="s">
        <v>85</v>
      </c>
    </row>
    <row r="31" ht="14.25">
      <c r="B31" s="32"/>
    </row>
    <row r="32" ht="14.25">
      <c r="B32" s="34"/>
    </row>
    <row r="33" spans="1:3" ht="18">
      <c r="A33" s="56" t="s">
        <v>110</v>
      </c>
      <c r="B33" s="57"/>
      <c r="C33" s="58"/>
    </row>
    <row r="34" ht="14.25"/>
    <row r="35" ht="14.25">
      <c r="B35" s="59" t="str">
        <f>HYPERLINK("https://www.vertex42.com/ExcelTemplates/money-tracker.html","► Money Tracker for Mobile Excel")</f>
        <v>► Money Tracker for Mobile Excel</v>
      </c>
    </row>
    <row r="36" ht="14.25">
      <c r="B36" s="35"/>
    </row>
    <row r="37" ht="14.25">
      <c r="B37" s="59" t="str">
        <f>HYPERLINK("https://www.vertex42.com/ExcelTemplates/money-management-template.html","► Money Management Template")</f>
        <v>► Money Management Template</v>
      </c>
    </row>
    <row r="38" ht="14.25">
      <c r="B38" s="35"/>
    </row>
    <row r="39" ht="14.25">
      <c r="B39" s="59" t="str">
        <f>HYPERLINK("https://www.vertex42.com/ExcelTemplates/account-register.html","► Account Register Template")</f>
        <v>► Account Register Template</v>
      </c>
    </row>
    <row r="40" ht="14.25">
      <c r="B40" s="35"/>
    </row>
    <row r="41" ht="14.25">
      <c r="B41" s="59" t="str">
        <f>HYPERLINK("https://www.vertex42.com/ExcelArticles/how-to-make-a-budget.html","► How to Make a Budget with a Spreadsheet")</f>
        <v>► How to Make a Budget with a Spreadsheet</v>
      </c>
    </row>
    <row r="42" ht="14.25">
      <c r="B42" s="35"/>
    </row>
    <row r="43" ht="14.25">
      <c r="B43" s="59" t="str">
        <f>HYPERLINK("https://www.vertex42.com/blog/money/principles-of-personal-finance.html","► 12 Principles of Personal Finance")</f>
        <v>► 12 Principles of Personal Finance</v>
      </c>
    </row>
    <row r="44" ht="14.25"/>
    <row r="45" ht="14.25">
      <c r="B45" s="59" t="str">
        <f>HYPERLINK("https://www.vertex42.com/ExcelTemplates/budgets.html","► More Budget Templates")</f>
        <v>► More Budget Templates</v>
      </c>
    </row>
    <row r="46" ht="14.25"/>
    <row r="47" ht="14.25">
      <c r="B47" s="59" t="str">
        <f>HYPERLINK("https://www.vertex42.com/Calculators/financial-calculators.html","► More Financial Calculators")</f>
        <v>► More Financial Calculators</v>
      </c>
    </row>
    <row r="48" ht="14.25">
      <c r="B48" s="35"/>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sheetData>
  <sheetProtection/>
  <hyperlinks>
    <hyperlink ref="A2" r:id="rId1" display="https://www.vertex42.com/ExcelTemplates/personal-monthly-budget.html"/>
  </hyperlinks>
  <printOptions/>
  <pageMargins left="0.5" right="0.5" top="0.5" bottom="0.5" header="0.3" footer="0.3"/>
  <pageSetup fitToHeight="0" fitToWidth="1" horizontalDpi="600" verticalDpi="600" orientation="portrait" scale="98"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19"/>
  <sheetViews>
    <sheetView showGridLines="0" zoomScalePageLayoutView="0" workbookViewId="0" topLeftCell="A13">
      <selection activeCell="A1" sqref="A1"/>
    </sheetView>
  </sheetViews>
  <sheetFormatPr defaultColWidth="9.00390625" defaultRowHeight="14.25"/>
  <cols>
    <col min="1" max="1" width="2.50390625" style="37" customWidth="1"/>
    <col min="2" max="2" width="62.625" style="37" customWidth="1"/>
    <col min="3" max="3" width="19.50390625" style="0" customWidth="1"/>
  </cols>
  <sheetData>
    <row r="1" spans="1:3" ht="31.5" customHeight="1">
      <c r="A1" s="42"/>
      <c r="B1" s="43" t="s">
        <v>89</v>
      </c>
      <c r="C1" s="44"/>
    </row>
    <row r="2" spans="1:3" ht="15">
      <c r="A2" s="45"/>
      <c r="B2" s="46"/>
      <c r="C2" s="47"/>
    </row>
    <row r="3" spans="1:3" ht="15">
      <c r="A3" s="45"/>
      <c r="B3" s="48" t="s">
        <v>86</v>
      </c>
      <c r="C3" s="47"/>
    </row>
    <row r="4" spans="1:3" ht="14.25">
      <c r="A4" s="45"/>
      <c r="B4" s="49" t="s">
        <v>102</v>
      </c>
      <c r="C4" s="47"/>
    </row>
    <row r="5" spans="1:3" ht="15">
      <c r="A5" s="45"/>
      <c r="B5" s="50"/>
      <c r="C5" s="47"/>
    </row>
    <row r="6" spans="1:3" ht="15.75">
      <c r="A6" s="45"/>
      <c r="B6" s="51" t="s">
        <v>108</v>
      </c>
      <c r="C6" s="47"/>
    </row>
    <row r="7" spans="1:3" ht="15">
      <c r="A7" s="45"/>
      <c r="B7" s="50"/>
      <c r="C7" s="47"/>
    </row>
    <row r="8" spans="1:3" ht="30">
      <c r="A8" s="45"/>
      <c r="B8" s="50" t="s">
        <v>105</v>
      </c>
      <c r="C8" s="47"/>
    </row>
    <row r="9" spans="1:3" ht="15">
      <c r="A9" s="45"/>
      <c r="B9" s="50"/>
      <c r="C9" s="47"/>
    </row>
    <row r="10" spans="1:3" ht="30">
      <c r="A10" s="45"/>
      <c r="B10" s="50" t="s">
        <v>87</v>
      </c>
      <c r="C10" s="47"/>
    </row>
    <row r="11" spans="1:3" ht="15">
      <c r="A11" s="45"/>
      <c r="B11" s="50"/>
      <c r="C11" s="47"/>
    </row>
    <row r="12" spans="1:3" ht="30">
      <c r="A12" s="45"/>
      <c r="B12" s="50" t="s">
        <v>88</v>
      </c>
      <c r="C12" s="47"/>
    </row>
    <row r="13" spans="1:3" ht="15">
      <c r="A13" s="45"/>
      <c r="B13" s="50"/>
      <c r="C13" s="47"/>
    </row>
    <row r="14" spans="1:3" ht="15.75">
      <c r="A14" s="45"/>
      <c r="B14" s="51" t="s">
        <v>107</v>
      </c>
      <c r="C14" s="47"/>
    </row>
    <row r="15" spans="1:3" ht="15">
      <c r="A15" s="45"/>
      <c r="B15" s="52" t="s">
        <v>103</v>
      </c>
      <c r="C15" s="47"/>
    </row>
    <row r="16" spans="1:3" ht="15">
      <c r="A16" s="45"/>
      <c r="B16" s="53"/>
      <c r="C16" s="47"/>
    </row>
    <row r="17" spans="1:3" ht="15">
      <c r="A17" s="45"/>
      <c r="B17" s="54" t="s">
        <v>104</v>
      </c>
      <c r="C17" s="47"/>
    </row>
    <row r="18" spans="1:3" ht="14.25">
      <c r="A18" s="45"/>
      <c r="B18" s="45"/>
      <c r="C18" s="47"/>
    </row>
    <row r="19" spans="1:3" ht="14.25">
      <c r="A19" s="45"/>
      <c r="B19" s="45"/>
      <c r="C19" s="47"/>
    </row>
  </sheetData>
  <sheetProtection/>
  <hyperlinks>
    <hyperlink ref="B15" r:id="rId1" display="https://www.vertex42.com/licensing/EULA_privateuse.html"/>
    <hyperlink ref="B4" r:id="rId2" display="https://www.vertex42.com/ExcelTemplates/personal-monthly-budget.html"/>
  </hyperlinks>
  <printOptions/>
  <pageMargins left="0.5" right="0.5" top="0.5" bottom="0.5" header="0.3" footer="0.3"/>
  <pageSetup fitToHeight="1" fitToWidth="1" horizontalDpi="600" verticalDpi="600" orientation="portrait" r:id="rId5"/>
  <drawing r:id="rId3"/>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Monthly Budget</dc:title>
  <dc:subject/>
  <dc:creator>Vertex42.com</dc:creator>
  <cp:keywords/>
  <dc:description>(c) 2008-2019 Vertex42 LLC. All Rights Reserved.</dc:description>
  <cp:lastModifiedBy>Angel Garrison - Ministry Asst</cp:lastModifiedBy>
  <cp:lastPrinted>2019-12-22T04:22:25Z</cp:lastPrinted>
  <dcterms:created xsi:type="dcterms:W3CDTF">2007-10-28T01:07:07Z</dcterms:created>
  <dcterms:modified xsi:type="dcterms:W3CDTF">2024-01-11T19:06:29Z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https://www.vertex42.com/ExcelTemplates/personal-monthly-budget.html</vt:lpwstr>
  </property>
  <property fmtid="{D5CDD505-2E9C-101B-9397-08002B2CF9AE}" pid="4" name="Version">
    <vt:lpwstr>1.1.4</vt:lpwstr>
  </property>
</Properties>
</file>